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Общая\Ермолаева\Юле\район 2024\ноябрь район 2024\"/>
    </mc:Choice>
  </mc:AlternateContent>
  <xr:revisionPtr revIDLastSave="0" documentId="13_ncr:1_{045D4FB7-1D34-4336-ADB5-0757DAE9F884}" xr6:coauthVersionLast="37" xr6:coauthVersionMax="37" xr10:uidLastSave="{00000000-0000-0000-0000-000000000000}"/>
  <bookViews>
    <workbookView xWindow="0" yWindow="0" windowWidth="16380" windowHeight="8190" tabRatio="500" xr2:uid="{00000000-000D-0000-FFFF-FFFF00000000}"/>
  </bookViews>
  <sheets>
    <sheet name="Лист1" sheetId="1" r:id="rId1"/>
  </sheet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2" i="1" l="1"/>
  <c r="E42" i="1"/>
  <c r="E54" i="1" s="1"/>
  <c r="D11" i="1" l="1"/>
  <c r="D42" i="1"/>
  <c r="D37" i="1" l="1"/>
  <c r="D54" i="1" l="1"/>
  <c r="F59" i="1"/>
  <c r="E59" i="1"/>
  <c r="D59" i="1"/>
  <c r="F37" i="1"/>
  <c r="E37" i="1"/>
  <c r="F11" i="1"/>
  <c r="F53" i="1" s="1"/>
  <c r="E11" i="1"/>
  <c r="E53" i="1" s="1"/>
  <c r="D53" i="1"/>
  <c r="F54" i="1" l="1"/>
  <c r="F55" i="1" s="1"/>
  <c r="E55" i="1"/>
  <c r="D55" i="1"/>
</calcChain>
</file>

<file path=xl/sharedStrings.xml><?xml version="1.0" encoding="utf-8"?>
<sst xmlns="http://schemas.openxmlformats.org/spreadsheetml/2006/main" count="79" uniqueCount="66">
  <si>
    <t>Председателю Аткарского муниципального Собрания</t>
  </si>
  <si>
    <t>Брусьеву А.В.</t>
  </si>
  <si>
    <t>предложения</t>
  </si>
  <si>
    <t>по внесению изменений в решение муниципального Собрания от 28.11.2023г. № 70 "О местном бюджете Аткарского муниципального района на 2024 год и на плановый период 2025 и 2026 годов"</t>
  </si>
  <si>
    <t>№№</t>
  </si>
  <si>
    <t>наименование мероприятий</t>
  </si>
  <si>
    <t>сумма (тыс.руб.)</t>
  </si>
  <si>
    <t>2024 год</t>
  </si>
  <si>
    <t>2025 год</t>
  </si>
  <si>
    <t>2026 год</t>
  </si>
  <si>
    <t>1.</t>
  </si>
  <si>
    <t>Межбюджетные трансферты, поступающие в бюджет района</t>
  </si>
  <si>
    <t>1.1.</t>
  </si>
  <si>
    <t>1.2.</t>
  </si>
  <si>
    <t>субвенции на исполнение государственных полномочий по расчету и предоставлению дотаций бюджетам поселений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</si>
  <si>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</si>
  <si>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1.3.</t>
  </si>
  <si>
    <t>субвенции на ежемесячное денежное вознаграждение за классное руководство</t>
  </si>
  <si>
    <t>1.4.</t>
  </si>
  <si>
    <t>1.5.</t>
  </si>
  <si>
    <t>1.6.</t>
  </si>
  <si>
    <t>1.7.</t>
  </si>
  <si>
    <t>1.8.</t>
  </si>
  <si>
    <t>1.9.</t>
  </si>
  <si>
    <t>2.</t>
  </si>
  <si>
    <t>Внепрограммные мероприятия</t>
  </si>
  <si>
    <t>2.1.</t>
  </si>
  <si>
    <t>2.2.</t>
  </si>
  <si>
    <t>Выполнение других обязательств органов местного самоуправления</t>
  </si>
  <si>
    <t>Муниципальные программы</t>
  </si>
  <si>
    <t>3.4.</t>
  </si>
  <si>
    <t>Условно утвержденные расходы</t>
  </si>
  <si>
    <t xml:space="preserve">доходы </t>
  </si>
  <si>
    <t>расходы</t>
  </si>
  <si>
    <t>дефицит</t>
  </si>
  <si>
    <t>параметры бюджета нарастающим итогом</t>
  </si>
  <si>
    <t>доходы</t>
  </si>
  <si>
    <t>дефицит/профицит</t>
  </si>
  <si>
    <t>Глава  Аткарского муниципального района                                                                                         Елин В.В.</t>
  </si>
  <si>
    <t>Жабоедова М.Ю.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</si>
  <si>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</si>
  <si>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Ермолаева И.Н.</t>
  </si>
  <si>
    <t>Межбюджетные трансферты на стимулирование (пообщение) социально-экономического развития муниципалитетов</t>
  </si>
  <si>
    <t>Межбюджетные трансферты, передаваемые бюджетам сельских поселений</t>
  </si>
  <si>
    <t>Осуществление финансово-хозяйственной деятельности Финансового управления администрации</t>
  </si>
  <si>
    <t xml:space="preserve">Субсидии 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</si>
  <si>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</si>
  <si>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</si>
  <si>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Cубвенции бюджетам муниципальных районов области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</si>
  <si>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Субвенции бюджетам муниципальных районов области на компенсацию стоимости горячего питания родителям ( законным представителям) обучающихся по образовательным программам начального общего образования на дому детей-инвалидов и детей,нуждающихся в длительном лечении ,которые по состоянию здоровья временно или постоянно не могут посещать образовательные организации</t>
  </si>
  <si>
    <t>Cубвенции бюджетам муниципальных районов области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</si>
  <si>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Cубвенции бюджетам муниципальных районов области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</si>
  <si>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Cубвенции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</si>
  <si>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</si>
  <si>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организациях,реализующих образовательную программу дошкольного образования</t>
  </si>
  <si>
    <t>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самоуправления,и в сетевых изданиях,учрежденных данными печатными средствами массовой информации</t>
  </si>
  <si>
    <t>1.10.</t>
  </si>
  <si>
    <t xml:space="preserve">Муниципальная программа "Информационное обеспечение деятельности органов местного самоуправления Аткарского муниципального района":                                                                                                                                                       -основное мероприятие "Размещение социально значимой информации в печатных средствах массовой информации, учрежденных органами местного самоуправления,и в сетевых изданиях,учрежденных данными печатными средствами массовой информации"  </t>
  </si>
  <si>
    <t xml:space="preserve">Муниципальная программа "Социальная политика Аткарского муниципального района":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 </t>
  </si>
  <si>
    <t>2.3.</t>
  </si>
  <si>
    <t xml:space="preserve"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 -279,7 тыс.руб.;                                                                                                            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-167,2 тыс.руб.;                                                                                                  Финансовое обеспечение образовательной деятельности муниципальных общеобразовательных учреждений +14062,4 тыс.руб.;                                                                                                                                        Финансовое обеспечение расходов за присмотр и уход за детьми дошкольного возраста из многодетных семей в муниципальных образовательных организациях,реализующих образовательную программу дошкольного образования +2,4 тыс.руб.;                                                                                                                                  - основное мероприятие"Компенсация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образования" -1010,0 тыс.руб.;                                                                                                             Реализация муниципальной программы в целях выполнения задач федерального проекта "Патриотическое воспитание граждан Российской Федерации" +98,0 тыс.руб., в том числе:                                                                                          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+98,0 тыс.руб.                                                                                                                                                                    </t>
  </si>
  <si>
    <t xml:space="preserve">Муниципальная программа "Развитие образования Аткарского муниципального района":                                                                                                                                                                                                                                                                            - реализация муниципальной программы в целях выполнения задач федерального проекта "Современная школа" -1810,1 тыс.руб.:  в том числе:                                                                                                                                                                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областного бюджета -1200,1 тыс.руб.;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условий для создания центров образования цифрового и гуманитарного профилей" -610,0 тыс.руб.;                                                                                                                              - основное мероприятие "Обеспечение предоставления качественного общего образования детям" +13 609,2 тыс.руб., в том числе:                                                                                                            Компенсация стоимости горячего питания родителям ( 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-8,7 тыс.руб.;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</si>
  <si>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Муниципальная программа "Развитие культуры на территории Аткарского муниципального района Саратовской области":                                                                                                                                                                      - основное мероприятие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</si>
  <si>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07.11.2024 года</t>
  </si>
  <si>
    <t xml:space="preserve"> - основное мероприятие "Обеспечение бесплатным двухразовым питанием обучающихся с ограниченными возможностями здоровья,в том числе замены бесплатного двухразового питания денежной компенсацией в общеобразовательных организациях" -305,0 тыс.руб.;                                                                                                                                              - 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 +305,0 тыс.руб.                                          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</si>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</sst>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6" x14ac:knownFonts="1">
    <font>
      <sz val="10"/>
      <name val="Arial Cyr"/>
      <charset val="204"/>
    </font>
    <font>
      <sz val="10"/>
      <color rgb="FF000000"/>
      <name val="Arial Cyr"/>
      <family val="2"/>
      <charset val="204"/>
    </font>
    <font>
      <sz val="10"/>
      <color rgb="FFFFFFFF"/>
      <name val="Arial Cyr"/>
      <family val="2"/>
      <charset val="204"/>
    </font>
    <font>
      <sz val="10"/>
      <color rgb="FFFFFFFF"/>
      <name val="Arial Cyr"/>
      <charset val="204"/>
    </font>
    <font>
      <b/>
      <sz val="10"/>
      <color rgb="FF000000"/>
      <name val="Arial Cyr"/>
      <charset val="204"/>
    </font>
    <font>
      <sz val="10"/>
      <color rgb="FFCC0000"/>
      <name val="Arial Cyr"/>
      <charset val="204"/>
    </font>
    <font>
      <b/>
      <sz val="10"/>
      <color rgb="FFFFFFFF"/>
      <name val="Arial Cyr"/>
      <charset val="204"/>
    </font>
    <font>
      <i/>
      <sz val="10"/>
      <color rgb="FF808080"/>
      <name val="Arial Cyr"/>
      <charset val="204"/>
    </font>
    <font>
      <sz val="10"/>
      <color rgb="FF006600"/>
      <name val="Arial Cyr"/>
      <charset val="204"/>
    </font>
    <font>
      <sz val="18"/>
      <color rgb="FF000000"/>
      <name val="Arial Cyr"/>
      <charset val="204"/>
    </font>
    <font>
      <sz val="12"/>
      <color rgb="FF000000"/>
      <name val="Arial Cyr"/>
      <charset val="204"/>
    </font>
    <font>
      <sz val="10"/>
      <color rgb="FF996600"/>
      <name val="Arial Cyr"/>
      <charset val="204"/>
    </font>
    <font>
      <sz val="10"/>
      <color rgb="FF333333"/>
      <name val="Arial Cyr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  <charset val="1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Times New Roman"/>
      <family val="1"/>
      <charset val="204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FFCCCC"/>
        <bgColor rgb="FFFFCC99"/>
      </patternFill>
    </fill>
    <fill>
      <patternFill patternType="solid">
        <fgColor rgb="FFCC0000"/>
        <bgColor rgb="FF800000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FFFFCC"/>
      </patternFill>
    </fill>
  </fills>
  <borders count="3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5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3" fillId="16" borderId="0" applyBorder="0" applyProtection="0"/>
    <xf numFmtId="0" fontId="3" fillId="17" borderId="0" applyBorder="0" applyProtection="0"/>
    <xf numFmtId="0" fontId="4" fillId="18" borderId="0" applyBorder="0" applyProtection="0"/>
    <xf numFmtId="0" fontId="4" fillId="0" borderId="0" applyBorder="0" applyProtection="0"/>
    <xf numFmtId="0" fontId="5" fillId="19" borderId="0" applyBorder="0" applyProtection="0"/>
    <xf numFmtId="0" fontId="6" fillId="20" borderId="0" applyBorder="0" applyProtection="0"/>
    <xf numFmtId="0" fontId="7" fillId="0" borderId="0" applyBorder="0" applyProtection="0"/>
    <xf numFmtId="0" fontId="8" fillId="4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21" borderId="0" applyBorder="0" applyProtection="0"/>
    <xf numFmtId="0" fontId="12" fillId="21" borderId="1" applyProtection="0"/>
    <xf numFmtId="0" fontId="25" fillId="0" borderId="0" applyBorder="0" applyProtection="0"/>
    <xf numFmtId="0" fontId="25" fillId="0" borderId="0" applyBorder="0" applyProtection="0"/>
    <xf numFmtId="0" fontId="5" fillId="0" borderId="0" applyBorder="0" applyProtection="0"/>
    <xf numFmtId="0" fontId="13" fillId="0" borderId="0"/>
  </cellStyleXfs>
  <cellXfs count="113">
    <xf numFmtId="0" fontId="0" fillId="0" borderId="0" xfId="0"/>
    <xf numFmtId="0" fontId="16" fillId="0" borderId="0" xfId="34" applyFont="1" applyAlignment="1">
      <alignment horizontal="center"/>
    </xf>
    <xf numFmtId="0" fontId="14" fillId="0" borderId="0" xfId="34" applyFont="1" applyAlignment="1">
      <alignment horizontal="center"/>
    </xf>
    <xf numFmtId="0" fontId="14" fillId="0" borderId="0" xfId="34" applyFont="1" applyAlignment="1"/>
    <xf numFmtId="0" fontId="17" fillId="22" borderId="5" xfId="34" applyFont="1" applyFill="1" applyBorder="1" applyAlignment="1">
      <alignment horizontal="center"/>
    </xf>
    <xf numFmtId="0" fontId="19" fillId="22" borderId="6" xfId="34" applyFont="1" applyFill="1" applyBorder="1" applyAlignment="1">
      <alignment horizontal="center" vertical="center" wrapText="1"/>
    </xf>
    <xf numFmtId="0" fontId="19" fillId="22" borderId="7" xfId="34" applyFont="1" applyFill="1" applyBorder="1" applyAlignment="1">
      <alignment horizontal="center" wrapText="1"/>
    </xf>
    <xf numFmtId="0" fontId="19" fillId="22" borderId="6" xfId="0" applyFont="1" applyFill="1" applyBorder="1" applyAlignment="1">
      <alignment horizontal="center"/>
    </xf>
    <xf numFmtId="0" fontId="19" fillId="22" borderId="8" xfId="0" applyFont="1" applyFill="1" applyBorder="1" applyAlignment="1">
      <alignment horizontal="center"/>
    </xf>
    <xf numFmtId="0" fontId="20" fillId="22" borderId="10" xfId="0" applyFont="1" applyFill="1" applyBorder="1" applyAlignment="1">
      <alignment wrapText="1"/>
    </xf>
    <xf numFmtId="164" fontId="20" fillId="22" borderId="10" xfId="0" applyNumberFormat="1" applyFont="1" applyFill="1" applyBorder="1"/>
    <xf numFmtId="164" fontId="20" fillId="22" borderId="11" xfId="0" applyNumberFormat="1" applyFont="1" applyFill="1" applyBorder="1"/>
    <xf numFmtId="0" fontId="22" fillId="22" borderId="13" xfId="0" applyFont="1" applyFill="1" applyBorder="1" applyAlignment="1">
      <alignment wrapText="1"/>
    </xf>
    <xf numFmtId="164" fontId="22" fillId="22" borderId="13" xfId="0" applyNumberFormat="1" applyFont="1" applyFill="1" applyBorder="1"/>
    <xf numFmtId="164" fontId="22" fillId="22" borderId="14" xfId="0" applyNumberFormat="1" applyFont="1" applyFill="1" applyBorder="1"/>
    <xf numFmtId="0" fontId="22" fillId="22" borderId="13" xfId="34" applyFont="1" applyFill="1" applyBorder="1" applyAlignment="1">
      <alignment horizontal="left" vertical="center" wrapText="1"/>
    </xf>
    <xf numFmtId="165" fontId="22" fillId="22" borderId="13" xfId="0" applyNumberFormat="1" applyFont="1" applyFill="1" applyBorder="1"/>
    <xf numFmtId="165" fontId="22" fillId="22" borderId="14" xfId="0" applyNumberFormat="1" applyFont="1" applyFill="1" applyBorder="1"/>
    <xf numFmtId="0" fontId="22" fillId="22" borderId="13" xfId="0" applyFont="1" applyFill="1" applyBorder="1" applyAlignment="1">
      <alignment horizontal="left" wrapText="1"/>
    </xf>
    <xf numFmtId="0" fontId="22" fillId="22" borderId="13" xfId="0" applyFont="1" applyFill="1" applyBorder="1" applyAlignment="1" applyProtection="1">
      <alignment horizontal="left" wrapText="1"/>
      <protection hidden="1"/>
    </xf>
    <xf numFmtId="165" fontId="22" fillId="22" borderId="13" xfId="0" applyNumberFormat="1" applyFont="1" applyFill="1" applyBorder="1" applyAlignment="1">
      <alignment wrapText="1"/>
    </xf>
    <xf numFmtId="165" fontId="0" fillId="0" borderId="0" xfId="0" applyNumberFormat="1"/>
    <xf numFmtId="0" fontId="21" fillId="22" borderId="15" xfId="0" applyFont="1" applyFill="1" applyBorder="1" applyAlignment="1">
      <alignment horizontal="center"/>
    </xf>
    <xf numFmtId="0" fontId="22" fillId="22" borderId="16" xfId="34" applyFont="1" applyFill="1" applyBorder="1" applyAlignment="1">
      <alignment horizontal="left" vertical="center" wrapText="1"/>
    </xf>
    <xf numFmtId="165" fontId="22" fillId="22" borderId="16" xfId="0" applyNumberFormat="1" applyFont="1" applyFill="1" applyBorder="1"/>
    <xf numFmtId="165" fontId="22" fillId="22" borderId="17" xfId="0" applyNumberFormat="1" applyFont="1" applyFill="1" applyBorder="1"/>
    <xf numFmtId="0" fontId="20" fillId="22" borderId="9" xfId="0" applyFont="1" applyFill="1" applyBorder="1" applyAlignment="1">
      <alignment horizontal="center"/>
    </xf>
    <xf numFmtId="0" fontId="20" fillId="22" borderId="10" xfId="34" applyFont="1" applyFill="1" applyBorder="1" applyAlignment="1">
      <alignment horizontal="left" vertical="center" wrapText="1"/>
    </xf>
    <xf numFmtId="165" fontId="20" fillId="22" borderId="10" xfId="0" applyNumberFormat="1" applyFont="1" applyFill="1" applyBorder="1"/>
    <xf numFmtId="165" fontId="20" fillId="22" borderId="11" xfId="0" applyNumberFormat="1" applyFont="1" applyFill="1" applyBorder="1"/>
    <xf numFmtId="0" fontId="22" fillId="22" borderId="12" xfId="0" applyFont="1" applyFill="1" applyBorder="1" applyAlignment="1">
      <alignment horizontal="center"/>
    </xf>
    <xf numFmtId="0" fontId="22" fillId="22" borderId="21" xfId="0" applyFont="1" applyFill="1" applyBorder="1" applyAlignment="1">
      <alignment horizontal="center"/>
    </xf>
    <xf numFmtId="0" fontId="22" fillId="22" borderId="22" xfId="34" applyFont="1" applyFill="1" applyBorder="1" applyAlignment="1">
      <alignment horizontal="left" vertical="center" wrapText="1"/>
    </xf>
    <xf numFmtId="165" fontId="22" fillId="22" borderId="22" xfId="0" applyNumberFormat="1" applyFont="1" applyFill="1" applyBorder="1"/>
    <xf numFmtId="165" fontId="22" fillId="22" borderId="23" xfId="0" applyNumberFormat="1" applyFont="1" applyFill="1" applyBorder="1"/>
    <xf numFmtId="0" fontId="22" fillId="22" borderId="15" xfId="0" applyFont="1" applyFill="1" applyBorder="1" applyAlignment="1">
      <alignment horizontal="center"/>
    </xf>
    <xf numFmtId="0" fontId="22" fillId="22" borderId="9" xfId="0" applyFont="1" applyFill="1" applyBorder="1" applyAlignment="1">
      <alignment horizontal="center"/>
    </xf>
    <xf numFmtId="0" fontId="22" fillId="22" borderId="10" xfId="0" applyFont="1" applyFill="1" applyBorder="1" applyAlignment="1">
      <alignment wrapText="1"/>
    </xf>
    <xf numFmtId="164" fontId="22" fillId="22" borderId="25" xfId="0" applyNumberFormat="1" applyFont="1" applyFill="1" applyBorder="1"/>
    <xf numFmtId="164" fontId="22" fillId="22" borderId="11" xfId="0" applyNumberFormat="1" applyFont="1" applyFill="1" applyBorder="1"/>
    <xf numFmtId="164" fontId="22" fillId="22" borderId="26" xfId="0" applyNumberFormat="1" applyFont="1" applyFill="1" applyBorder="1"/>
    <xf numFmtId="0" fontId="22" fillId="22" borderId="16" xfId="0" applyFont="1" applyFill="1" applyBorder="1" applyAlignment="1">
      <alignment wrapText="1"/>
    </xf>
    <xf numFmtId="164" fontId="22" fillId="22" borderId="27" xfId="0" applyNumberFormat="1" applyFont="1" applyFill="1" applyBorder="1"/>
    <xf numFmtId="164" fontId="22" fillId="22" borderId="17" xfId="0" applyNumberFormat="1" applyFont="1" applyFill="1" applyBorder="1"/>
    <xf numFmtId="164" fontId="22" fillId="22" borderId="10" xfId="0" applyNumberFormat="1" applyFont="1" applyFill="1" applyBorder="1"/>
    <xf numFmtId="0" fontId="17" fillId="22" borderId="0" xfId="0" applyFont="1" applyFill="1" applyBorder="1" applyAlignment="1">
      <alignment horizontal="center"/>
    </xf>
    <xf numFmtId="0" fontId="17" fillId="22" borderId="0" xfId="0" applyFont="1" applyFill="1" applyBorder="1" applyAlignment="1">
      <alignment wrapText="1"/>
    </xf>
    <xf numFmtId="164" fontId="17" fillId="22" borderId="0" xfId="0" applyNumberFormat="1" applyFont="1" applyFill="1" applyBorder="1"/>
    <xf numFmtId="0" fontId="23" fillId="0" borderId="0" xfId="0" applyFont="1"/>
    <xf numFmtId="0" fontId="19" fillId="0" borderId="0" xfId="0" applyFont="1"/>
    <xf numFmtId="0" fontId="24" fillId="0" borderId="0" xfId="0" applyFont="1" applyBorder="1" applyAlignment="1">
      <alignment horizontal="left"/>
    </xf>
    <xf numFmtId="0" fontId="24" fillId="0" borderId="0" xfId="0" applyFont="1"/>
    <xf numFmtId="0" fontId="22" fillId="23" borderId="12" xfId="0" applyFont="1" applyFill="1" applyBorder="1" applyAlignment="1">
      <alignment horizontal="center"/>
    </xf>
    <xf numFmtId="164" fontId="22" fillId="23" borderId="13" xfId="0" applyNumberFormat="1" applyFont="1" applyFill="1" applyBorder="1"/>
    <xf numFmtId="164" fontId="22" fillId="23" borderId="14" xfId="0" applyNumberFormat="1" applyFont="1" applyFill="1" applyBorder="1"/>
    <xf numFmtId="164" fontId="22" fillId="23" borderId="26" xfId="0" applyNumberFormat="1" applyFont="1" applyFill="1" applyBorder="1"/>
    <xf numFmtId="164" fontId="22" fillId="23" borderId="27" xfId="0" applyNumberFormat="1" applyFont="1" applyFill="1" applyBorder="1"/>
    <xf numFmtId="164" fontId="22" fillId="23" borderId="10" xfId="0" applyNumberFormat="1" applyFont="1" applyFill="1" applyBorder="1"/>
    <xf numFmtId="0" fontId="22" fillId="23" borderId="18" xfId="0" applyFont="1" applyFill="1" applyBorder="1" applyAlignment="1">
      <alignment horizontal="center"/>
    </xf>
    <xf numFmtId="0" fontId="22" fillId="23" borderId="19" xfId="34" applyFont="1" applyFill="1" applyBorder="1" applyAlignment="1">
      <alignment horizontal="left" vertical="center" wrapText="1"/>
    </xf>
    <xf numFmtId="165" fontId="22" fillId="23" borderId="19" xfId="0" applyNumberFormat="1" applyFont="1" applyFill="1" applyBorder="1"/>
    <xf numFmtId="165" fontId="22" fillId="23" borderId="20" xfId="0" applyNumberFormat="1" applyFont="1" applyFill="1" applyBorder="1"/>
    <xf numFmtId="0" fontId="19" fillId="22" borderId="9" xfId="0" applyFont="1" applyFill="1" applyBorder="1" applyAlignment="1">
      <alignment horizontal="center"/>
    </xf>
    <xf numFmtId="0" fontId="23" fillId="22" borderId="12" xfId="0" applyFont="1" applyFill="1" applyBorder="1" applyAlignment="1">
      <alignment horizontal="center"/>
    </xf>
    <xf numFmtId="0" fontId="23" fillId="22" borderId="15" xfId="0" applyFont="1" applyFill="1" applyBorder="1" applyAlignment="1">
      <alignment horizontal="center"/>
    </xf>
    <xf numFmtId="0" fontId="22" fillId="24" borderId="24" xfId="0" applyFont="1" applyFill="1" applyBorder="1" applyAlignment="1">
      <alignment horizontal="center"/>
    </xf>
    <xf numFmtId="0" fontId="22" fillId="0" borderId="28" xfId="0" applyFont="1" applyFill="1" applyBorder="1" applyAlignment="1">
      <alignment horizontal="left" wrapText="1"/>
    </xf>
    <xf numFmtId="165" fontId="22" fillId="0" borderId="28" xfId="0" applyNumberFormat="1" applyFont="1" applyFill="1" applyBorder="1"/>
    <xf numFmtId="165" fontId="22" fillId="0" borderId="29" xfId="0" applyNumberFormat="1" applyFont="1" applyFill="1" applyBorder="1"/>
    <xf numFmtId="0" fontId="22" fillId="22" borderId="16" xfId="0" applyFont="1" applyFill="1" applyBorder="1" applyAlignment="1">
      <alignment horizontal="left" wrapText="1"/>
    </xf>
    <xf numFmtId="0" fontId="22" fillId="23" borderId="13" xfId="0" applyFont="1" applyFill="1" applyBorder="1" applyAlignment="1">
      <alignment horizontal="left" wrapText="1"/>
    </xf>
    <xf numFmtId="164" fontId="22" fillId="25" borderId="13" xfId="0" applyNumberFormat="1" applyFont="1" applyFill="1" applyBorder="1"/>
    <xf numFmtId="0" fontId="22" fillId="23" borderId="13" xfId="0" applyFont="1" applyFill="1" applyBorder="1" applyAlignment="1">
      <alignment vertical="top" wrapText="1"/>
    </xf>
    <xf numFmtId="164" fontId="22" fillId="23" borderId="16" xfId="0" applyNumberFormat="1" applyFont="1" applyFill="1" applyBorder="1"/>
    <xf numFmtId="164" fontId="22" fillId="23" borderId="17" xfId="0" applyNumberFormat="1" applyFont="1" applyFill="1" applyBorder="1"/>
    <xf numFmtId="0" fontId="20" fillId="22" borderId="24" xfId="0" applyFont="1" applyFill="1" applyBorder="1" applyAlignment="1">
      <alignment horizontal="center" vertical="top"/>
    </xf>
    <xf numFmtId="0" fontId="20" fillId="22" borderId="28" xfId="34" applyFont="1" applyFill="1" applyBorder="1" applyAlignment="1">
      <alignment horizontal="left" vertical="center" wrapText="1"/>
    </xf>
    <xf numFmtId="164" fontId="20" fillId="22" borderId="28" xfId="0" applyNumberFormat="1" applyFont="1" applyFill="1" applyBorder="1"/>
    <xf numFmtId="165" fontId="20" fillId="22" borderId="28" xfId="0" applyNumberFormat="1" applyFont="1" applyFill="1" applyBorder="1"/>
    <xf numFmtId="165" fontId="20" fillId="22" borderId="29" xfId="0" applyNumberFormat="1" applyFont="1" applyFill="1" applyBorder="1"/>
    <xf numFmtId="164" fontId="22" fillId="23" borderId="13" xfId="0" applyNumberFormat="1" applyFont="1" applyFill="1" applyBorder="1" applyAlignment="1">
      <alignment horizontal="center" vertical="center"/>
    </xf>
    <xf numFmtId="164" fontId="22" fillId="23" borderId="13" xfId="0" applyNumberFormat="1" applyFont="1" applyFill="1" applyBorder="1" applyAlignment="1">
      <alignment horizontal="right" vertical="center"/>
    </xf>
    <xf numFmtId="164" fontId="22" fillId="23" borderId="14" xfId="0" applyNumberFormat="1" applyFont="1" applyFill="1" applyBorder="1" applyAlignment="1">
      <alignment horizontal="center" vertical="center"/>
    </xf>
    <xf numFmtId="0" fontId="22" fillId="23" borderId="16" xfId="0" applyFont="1" applyFill="1" applyBorder="1" applyAlignment="1">
      <alignment wrapText="1"/>
    </xf>
    <xf numFmtId="164" fontId="22" fillId="22" borderId="16" xfId="0" applyNumberFormat="1" applyFont="1" applyFill="1" applyBorder="1"/>
    <xf numFmtId="0" fontId="22" fillId="23" borderId="21" xfId="0" applyFont="1" applyFill="1" applyBorder="1" applyAlignment="1">
      <alignment horizontal="center"/>
    </xf>
    <xf numFmtId="0" fontId="22" fillId="22" borderId="18" xfId="0" applyFont="1" applyFill="1" applyBorder="1" applyAlignment="1">
      <alignment horizontal="center"/>
    </xf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 vertical="top"/>
    </xf>
    <xf numFmtId="0" fontId="22" fillId="23" borderId="33" xfId="0" applyFont="1" applyFill="1" applyBorder="1" applyAlignment="1">
      <alignment horizontal="center" vertical="top"/>
    </xf>
    <xf numFmtId="0" fontId="22" fillId="23" borderId="22" xfId="0" applyFont="1" applyFill="1" applyBorder="1" applyAlignment="1">
      <alignment wrapText="1"/>
    </xf>
    <xf numFmtId="164" fontId="22" fillId="23" borderId="22" xfId="0" applyNumberFormat="1" applyFont="1" applyFill="1" applyBorder="1"/>
    <xf numFmtId="164" fontId="22" fillId="23" borderId="23" xfId="0" applyNumberFormat="1" applyFont="1" applyFill="1" applyBorder="1"/>
    <xf numFmtId="0" fontId="22" fillId="22" borderId="19" xfId="0" applyFont="1" applyFill="1" applyBorder="1" applyAlignment="1">
      <alignment wrapText="1"/>
    </xf>
    <xf numFmtId="164" fontId="22" fillId="22" borderId="19" xfId="0" applyNumberFormat="1" applyFont="1" applyFill="1" applyBorder="1"/>
    <xf numFmtId="164" fontId="22" fillId="22" borderId="20" xfId="0" applyNumberFormat="1" applyFont="1" applyFill="1" applyBorder="1"/>
    <xf numFmtId="0" fontId="22" fillId="23" borderId="31" xfId="0" applyFont="1" applyFill="1" applyBorder="1" applyAlignment="1">
      <alignment vertical="top" wrapText="1"/>
    </xf>
    <xf numFmtId="0" fontId="22" fillId="23" borderId="32" xfId="0" applyFont="1" applyFill="1" applyBorder="1" applyAlignment="1">
      <alignment vertical="top" wrapText="1"/>
    </xf>
    <xf numFmtId="0" fontId="22" fillId="23" borderId="33" xfId="0" applyFont="1" applyFill="1" applyBorder="1" applyAlignment="1">
      <alignment vertical="top" wrapText="1"/>
    </xf>
    <xf numFmtId="164" fontId="22" fillId="23" borderId="33" xfId="0" applyNumberFormat="1" applyFont="1" applyFill="1" applyBorder="1" applyAlignment="1">
      <alignment horizontal="right"/>
    </xf>
    <xf numFmtId="164" fontId="22" fillId="23" borderId="19" xfId="0" applyNumberFormat="1" applyFont="1" applyFill="1" applyBorder="1" applyAlignment="1">
      <alignment horizontal="center" vertical="center"/>
    </xf>
    <xf numFmtId="164" fontId="22" fillId="23" borderId="33" xfId="0" applyNumberFormat="1" applyFont="1" applyFill="1" applyBorder="1" applyAlignment="1">
      <alignment horizontal="center" vertical="center"/>
    </xf>
    <xf numFmtId="164" fontId="22" fillId="23" borderId="31" xfId="0" applyNumberFormat="1" applyFont="1" applyFill="1" applyBorder="1" applyAlignment="1">
      <alignment horizontal="right"/>
    </xf>
    <xf numFmtId="164" fontId="22" fillId="23" borderId="32" xfId="0" applyNumberFormat="1" applyFont="1" applyFill="1" applyBorder="1" applyAlignment="1">
      <alignment horizontal="right"/>
    </xf>
    <xf numFmtId="164" fontId="22" fillId="23" borderId="31" xfId="0" applyNumberFormat="1" applyFont="1" applyFill="1" applyBorder="1" applyAlignment="1">
      <alignment horizontal="center" vertical="center"/>
    </xf>
    <xf numFmtId="164" fontId="22" fillId="23" borderId="32" xfId="0" applyNumberFormat="1" applyFont="1" applyFill="1" applyBorder="1" applyAlignment="1">
      <alignment horizontal="center" vertical="center"/>
    </xf>
    <xf numFmtId="164" fontId="22" fillId="23" borderId="22" xfId="0" applyNumberFormat="1" applyFont="1" applyFill="1" applyBorder="1" applyAlignment="1">
      <alignment horizontal="center" vertical="center"/>
    </xf>
    <xf numFmtId="164" fontId="22" fillId="23" borderId="30" xfId="0" applyNumberFormat="1" applyFont="1" applyFill="1" applyBorder="1" applyAlignment="1">
      <alignment horizontal="center" vertical="center"/>
    </xf>
    <xf numFmtId="0" fontId="14" fillId="0" borderId="0" xfId="34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7" fillId="22" borderId="2" xfId="34" applyFont="1" applyFill="1" applyBorder="1" applyAlignment="1">
      <alignment horizontal="center"/>
    </xf>
    <xf numFmtId="0" fontId="18" fillId="22" borderId="3" xfId="34" applyFont="1" applyFill="1" applyBorder="1" applyAlignment="1">
      <alignment horizontal="center" vertical="center" wrapText="1"/>
    </xf>
    <xf numFmtId="0" fontId="18" fillId="22" borderId="4" xfId="34" applyFont="1" applyFill="1" applyBorder="1" applyAlignment="1">
      <alignment horizontal="center" vertical="center" wrapText="1"/>
    </xf>
  </cellXfs>
  <cellStyles count="35">
    <cellStyle name="20% - Акцент1" xfId="1" xr:uid="{00000000-0005-0000-0000-000006000000}"/>
    <cellStyle name="20% - Акцент2" xfId="2" xr:uid="{00000000-0005-0000-0000-000007000000}"/>
    <cellStyle name="20% - Акцент3" xfId="3" xr:uid="{00000000-0005-0000-0000-000008000000}"/>
    <cellStyle name="20% - Акцент4" xfId="4" xr:uid="{00000000-0005-0000-0000-000009000000}"/>
    <cellStyle name="20% - Акцент5" xfId="5" xr:uid="{00000000-0005-0000-0000-00000A000000}"/>
    <cellStyle name="20% - Акцент6" xfId="6" xr:uid="{00000000-0005-0000-0000-00000B000000}"/>
    <cellStyle name="40% - Акцент1" xfId="7" xr:uid="{00000000-0005-0000-0000-00000C000000}"/>
    <cellStyle name="40% - Акцент2" xfId="8" xr:uid="{00000000-0005-0000-0000-00000D000000}"/>
    <cellStyle name="40% - Акцент3" xfId="9" xr:uid="{00000000-0005-0000-0000-00000E000000}"/>
    <cellStyle name="40% - Акцент4" xfId="10" xr:uid="{00000000-0005-0000-0000-00000F000000}"/>
    <cellStyle name="40% - Акцент5" xfId="11" xr:uid="{00000000-0005-0000-0000-000010000000}"/>
    <cellStyle name="40% - Акцент6" xfId="12" xr:uid="{00000000-0005-0000-0000-000011000000}"/>
    <cellStyle name="60% - Акцент1" xfId="13" xr:uid="{00000000-0005-0000-0000-000012000000}"/>
    <cellStyle name="60% - Акцент2" xfId="14" xr:uid="{00000000-0005-0000-0000-000013000000}"/>
    <cellStyle name="60% - Акцент3" xfId="15" xr:uid="{00000000-0005-0000-0000-000014000000}"/>
    <cellStyle name="60% - Акцент4" xfId="16" xr:uid="{00000000-0005-0000-0000-000015000000}"/>
    <cellStyle name="60% - Акцент5" xfId="17" xr:uid="{00000000-0005-0000-0000-000016000000}"/>
    <cellStyle name="60% - Акцент6" xfId="18" xr:uid="{00000000-0005-0000-0000-000017000000}"/>
    <cellStyle name="Accent 1 5" xfId="19" xr:uid="{00000000-0005-0000-0000-000018000000}"/>
    <cellStyle name="Accent 2 6" xfId="20" xr:uid="{00000000-0005-0000-0000-000019000000}"/>
    <cellStyle name="Accent 3 7" xfId="21" xr:uid="{00000000-0005-0000-0000-00001A000000}"/>
    <cellStyle name="Accent 4" xfId="22" xr:uid="{00000000-0005-0000-0000-00001B000000}"/>
    <cellStyle name="Bad 8" xfId="23" xr:uid="{00000000-0005-0000-0000-00001C000000}"/>
    <cellStyle name="Error 9" xfId="24" xr:uid="{00000000-0005-0000-0000-00001D000000}"/>
    <cellStyle name="Footnote 10" xfId="25" xr:uid="{00000000-0005-0000-0000-00001E000000}"/>
    <cellStyle name="Good 11" xfId="26" xr:uid="{00000000-0005-0000-0000-00001F000000}"/>
    <cellStyle name="Heading 1 12" xfId="27" xr:uid="{00000000-0005-0000-0000-000020000000}"/>
    <cellStyle name="Heading 2 13" xfId="28" xr:uid="{00000000-0005-0000-0000-000021000000}"/>
    <cellStyle name="Neutral 14" xfId="29" xr:uid="{00000000-0005-0000-0000-000022000000}"/>
    <cellStyle name="Note 15" xfId="30" xr:uid="{00000000-0005-0000-0000-000023000000}"/>
    <cellStyle name="Status 16" xfId="31" xr:uid="{00000000-0005-0000-0000-000024000000}"/>
    <cellStyle name="Text 17" xfId="32" xr:uid="{00000000-0005-0000-0000-000025000000}"/>
    <cellStyle name="Warning 18" xfId="33" xr:uid="{00000000-0005-0000-0000-000026000000}"/>
    <cellStyle name="Обычный" xfId="0" builtinId="0"/>
    <cellStyle name="Обычный_Лист1" xfId="34" xr:uid="{00000000-0005-0000-0000-00002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CC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67"/>
  <sheetViews>
    <sheetView tabSelected="1" view="pageBreakPreview" topLeftCell="A46" zoomScaleNormal="100" workbookViewId="0">
      <selection activeCell="F47" sqref="F47"/>
    </sheetView>
  </sheetViews>
  <sheetFormatPr defaultRowHeight="12.75" x14ac:dyDescent="0.2"/>
  <cols>
    <col min="1" max="1" width="3.140625" customWidth="1"/>
    <col min="2" max="2" width="4.7109375" customWidth="1"/>
    <col min="3" max="3" width="75.5703125" customWidth="1"/>
    <col min="4" max="4" width="12.42578125" customWidth="1"/>
    <col min="5" max="5" width="11.28515625" customWidth="1"/>
    <col min="6" max="6" width="10.7109375" customWidth="1"/>
    <col min="7" max="1019" width="9" customWidth="1"/>
    <col min="1020" max="1025" width="8.7109375" customWidth="1"/>
  </cols>
  <sheetData>
    <row r="1" spans="2:6" ht="33" customHeight="1" x14ac:dyDescent="0.2">
      <c r="D1" s="108" t="s">
        <v>0</v>
      </c>
      <c r="E1" s="108"/>
      <c r="F1" s="108"/>
    </row>
    <row r="2" spans="2:6" x14ac:dyDescent="0.2">
      <c r="D2" s="109" t="s">
        <v>1</v>
      </c>
      <c r="E2" s="109"/>
      <c r="F2" s="109"/>
    </row>
    <row r="3" spans="2:6" ht="14.25" customHeight="1" x14ac:dyDescent="0.2"/>
    <row r="4" spans="2:6" ht="15.75" customHeight="1" x14ac:dyDescent="0.3">
      <c r="C4" s="1" t="s">
        <v>2</v>
      </c>
      <c r="D4" s="2"/>
      <c r="E4" s="2"/>
      <c r="F4" s="2"/>
    </row>
    <row r="5" spans="2:6" ht="36.75" customHeight="1" x14ac:dyDescent="0.2">
      <c r="B5" s="108" t="s">
        <v>3</v>
      </c>
      <c r="C5" s="108"/>
      <c r="D5" s="108"/>
      <c r="E5" s="108"/>
      <c r="F5" s="108"/>
    </row>
    <row r="6" spans="2:6" ht="9.75" customHeight="1" x14ac:dyDescent="0.2"/>
    <row r="7" spans="2:6" ht="21.75" customHeight="1" x14ac:dyDescent="0.2">
      <c r="D7" s="3" t="s">
        <v>63</v>
      </c>
      <c r="E7" s="3"/>
      <c r="F7" s="3"/>
    </row>
    <row r="8" spans="2:6" ht="12.75" customHeight="1" x14ac:dyDescent="0.2">
      <c r="B8" s="110" t="s">
        <v>4</v>
      </c>
      <c r="C8" s="111" t="s">
        <v>5</v>
      </c>
      <c r="D8" s="112" t="s">
        <v>6</v>
      </c>
      <c r="E8" s="112"/>
      <c r="F8" s="112"/>
    </row>
    <row r="9" spans="2:6" ht="9.75" customHeight="1" x14ac:dyDescent="0.2">
      <c r="B9" s="110"/>
      <c r="C9" s="111"/>
      <c r="D9" s="112"/>
      <c r="E9" s="112"/>
      <c r="F9" s="112"/>
    </row>
    <row r="10" spans="2:6" ht="17.850000000000001" customHeight="1" thickBot="1" x14ac:dyDescent="0.25">
      <c r="B10" s="4"/>
      <c r="C10" s="5"/>
      <c r="D10" s="6" t="s">
        <v>7</v>
      </c>
      <c r="E10" s="7" t="s">
        <v>8</v>
      </c>
      <c r="F10" s="8" t="s">
        <v>9</v>
      </c>
    </row>
    <row r="11" spans="2:6" ht="22.5" customHeight="1" x14ac:dyDescent="0.2">
      <c r="B11" s="62" t="s">
        <v>10</v>
      </c>
      <c r="C11" s="9" t="s">
        <v>11</v>
      </c>
      <c r="D11" s="10">
        <f>D14+D15+D16+D23+D24+D27+D28+D30+D31+D34+D35+D36+D32+D33+D29+D25+D26</f>
        <v>11237.199999999999</v>
      </c>
      <c r="E11" s="10">
        <f>E14+E15+E16+E23+E24+E27+E28+E30+E31+E34+E35+E36+E32+E33+E29</f>
        <v>0</v>
      </c>
      <c r="F11" s="11">
        <f>F14+F15+F16+F23+F24+F27+F28+F30+F31+F34+F35+F36+F32+F33+F29</f>
        <v>0</v>
      </c>
    </row>
    <row r="12" spans="2:6" ht="32.25" hidden="1" customHeight="1" x14ac:dyDescent="0.25">
      <c r="B12" s="63" t="s">
        <v>12</v>
      </c>
      <c r="C12" s="12" t="s">
        <v>45</v>
      </c>
      <c r="D12" s="13"/>
      <c r="E12" s="13"/>
      <c r="F12" s="14"/>
    </row>
    <row r="13" spans="2:6" ht="28.5" hidden="1" customHeight="1" x14ac:dyDescent="0.25">
      <c r="B13" s="63" t="s">
        <v>13</v>
      </c>
      <c r="C13" s="12" t="s">
        <v>14</v>
      </c>
      <c r="D13" s="13"/>
      <c r="E13" s="13"/>
      <c r="F13" s="14"/>
    </row>
    <row r="14" spans="2:6" ht="38.25" hidden="1" customHeight="1" x14ac:dyDescent="0.25">
      <c r="B14" s="63" t="s">
        <v>12</v>
      </c>
      <c r="C14" s="15" t="s">
        <v>15</v>
      </c>
      <c r="D14" s="16"/>
      <c r="E14" s="16"/>
      <c r="F14" s="17"/>
    </row>
    <row r="15" spans="2:6" ht="23.25" hidden="1" customHeight="1" x14ac:dyDescent="0.25">
      <c r="B15" s="63"/>
      <c r="C15" s="15"/>
      <c r="D15" s="16"/>
      <c r="E15" s="16"/>
      <c r="F15" s="17"/>
    </row>
    <row r="16" spans="2:6" ht="21.75" hidden="1" customHeight="1" x14ac:dyDescent="0.25">
      <c r="B16" s="63" t="s">
        <v>16</v>
      </c>
      <c r="C16" s="18" t="s">
        <v>17</v>
      </c>
      <c r="D16" s="16"/>
      <c r="E16" s="16"/>
      <c r="F16" s="17"/>
    </row>
    <row r="17" spans="2:7" ht="33" hidden="1" customHeight="1" x14ac:dyDescent="0.25">
      <c r="B17" s="63"/>
      <c r="C17" s="18"/>
      <c r="D17" s="16"/>
      <c r="E17" s="16"/>
      <c r="F17" s="17"/>
    </row>
    <row r="18" spans="2:7" ht="27.75" hidden="1" customHeight="1" x14ac:dyDescent="0.25">
      <c r="B18" s="63"/>
      <c r="C18" s="18"/>
      <c r="D18" s="16"/>
      <c r="E18" s="16"/>
      <c r="F18" s="17"/>
    </row>
    <row r="19" spans="2:7" ht="27" hidden="1" customHeight="1" x14ac:dyDescent="0.25">
      <c r="B19" s="63"/>
      <c r="C19" s="19"/>
      <c r="D19" s="16"/>
      <c r="E19" s="16"/>
      <c r="F19" s="17"/>
    </row>
    <row r="20" spans="2:7" ht="24" hidden="1" customHeight="1" x14ac:dyDescent="0.25">
      <c r="B20" s="63"/>
      <c r="C20" s="18"/>
      <c r="D20" s="16"/>
      <c r="E20" s="16"/>
      <c r="F20" s="17"/>
    </row>
    <row r="21" spans="2:7" ht="23.25" hidden="1" customHeight="1" x14ac:dyDescent="0.25">
      <c r="B21" s="63"/>
      <c r="C21" s="18"/>
      <c r="D21" s="16"/>
      <c r="E21" s="16"/>
      <c r="F21" s="17"/>
    </row>
    <row r="22" spans="2:7" ht="21" hidden="1" customHeight="1" x14ac:dyDescent="0.25">
      <c r="B22" s="63"/>
      <c r="C22" s="18"/>
      <c r="D22" s="16"/>
      <c r="E22" s="16"/>
      <c r="F22" s="17"/>
    </row>
    <row r="23" spans="2:7" ht="59.25" customHeight="1" x14ac:dyDescent="0.25">
      <c r="B23" s="63" t="s">
        <v>12</v>
      </c>
      <c r="C23" s="18" t="s">
        <v>46</v>
      </c>
      <c r="D23" s="20">
        <v>-1200.0999999999999</v>
      </c>
      <c r="E23" s="16"/>
      <c r="F23" s="17"/>
    </row>
    <row r="24" spans="2:7" ht="47.25" customHeight="1" x14ac:dyDescent="0.25">
      <c r="B24" s="63" t="s">
        <v>13</v>
      </c>
      <c r="C24" s="18" t="s">
        <v>47</v>
      </c>
      <c r="D24" s="16">
        <v>-610</v>
      </c>
      <c r="E24" s="16"/>
      <c r="F24" s="17"/>
    </row>
    <row r="25" spans="2:7" ht="104.25" customHeight="1" x14ac:dyDescent="0.25">
      <c r="B25" s="63" t="s">
        <v>16</v>
      </c>
      <c r="C25" s="12" t="s">
        <v>49</v>
      </c>
      <c r="D25" s="13">
        <v>-8.6999999999999993</v>
      </c>
      <c r="E25" s="16"/>
      <c r="F25" s="17"/>
    </row>
    <row r="26" spans="2:7" ht="76.5" customHeight="1" x14ac:dyDescent="0.25">
      <c r="B26" s="63" t="s">
        <v>18</v>
      </c>
      <c r="C26" s="15" t="s">
        <v>50</v>
      </c>
      <c r="D26" s="13">
        <v>-279.7</v>
      </c>
      <c r="E26" s="16"/>
      <c r="F26" s="17"/>
    </row>
    <row r="27" spans="2:7" ht="69.75" customHeight="1" x14ac:dyDescent="0.25">
      <c r="B27" s="63" t="s">
        <v>19</v>
      </c>
      <c r="C27" s="18" t="s">
        <v>48</v>
      </c>
      <c r="D27" s="13">
        <v>-167.2</v>
      </c>
      <c r="E27" s="16"/>
      <c r="F27" s="17"/>
    </row>
    <row r="28" spans="2:7" ht="54.75" customHeight="1" x14ac:dyDescent="0.25">
      <c r="B28" s="63" t="s">
        <v>20</v>
      </c>
      <c r="C28" s="15" t="s">
        <v>52</v>
      </c>
      <c r="D28" s="13">
        <v>14062.4</v>
      </c>
      <c r="E28" s="16"/>
      <c r="F28" s="17"/>
      <c r="G28" s="21"/>
    </row>
    <row r="29" spans="2:7" ht="69.75" hidden="1" customHeight="1" x14ac:dyDescent="0.25">
      <c r="B29" s="63"/>
      <c r="C29" s="15"/>
      <c r="D29" s="13"/>
      <c r="E29" s="16"/>
      <c r="F29" s="17"/>
    </row>
    <row r="30" spans="2:7" ht="66.75" customHeight="1" x14ac:dyDescent="0.25">
      <c r="B30" s="63" t="s">
        <v>21</v>
      </c>
      <c r="C30" s="15" t="s">
        <v>51</v>
      </c>
      <c r="D30" s="13">
        <v>-1010</v>
      </c>
      <c r="E30" s="16"/>
      <c r="F30" s="17"/>
    </row>
    <row r="31" spans="2:7" ht="78.75" customHeight="1" x14ac:dyDescent="0.25">
      <c r="B31" s="63" t="s">
        <v>22</v>
      </c>
      <c r="C31" s="15" t="s">
        <v>54</v>
      </c>
      <c r="D31" s="16">
        <v>2.4</v>
      </c>
      <c r="E31" s="16"/>
      <c r="F31" s="17"/>
    </row>
    <row r="32" spans="2:7" ht="71.25" customHeight="1" x14ac:dyDescent="0.25">
      <c r="B32" s="63" t="s">
        <v>23</v>
      </c>
      <c r="C32" s="12" t="s">
        <v>53</v>
      </c>
      <c r="D32" s="16">
        <v>98</v>
      </c>
      <c r="E32" s="16"/>
      <c r="F32" s="17"/>
    </row>
    <row r="33" spans="2:6" ht="86.25" hidden="1" customHeight="1" x14ac:dyDescent="0.25">
      <c r="B33" s="63"/>
      <c r="C33" s="15"/>
      <c r="D33" s="16"/>
      <c r="E33" s="16"/>
      <c r="F33" s="17"/>
    </row>
    <row r="34" spans="2:6" ht="87.75" customHeight="1" thickBot="1" x14ac:dyDescent="0.3">
      <c r="B34" s="64" t="s">
        <v>56</v>
      </c>
      <c r="C34" s="69" t="s">
        <v>55</v>
      </c>
      <c r="D34" s="24">
        <v>350.1</v>
      </c>
      <c r="E34" s="24"/>
      <c r="F34" s="25"/>
    </row>
    <row r="35" spans="2:6" ht="33" hidden="1" customHeight="1" thickBot="1" x14ac:dyDescent="0.3">
      <c r="B35" s="65" t="s">
        <v>13</v>
      </c>
      <c r="C35" s="66" t="s">
        <v>42</v>
      </c>
      <c r="D35" s="67"/>
      <c r="E35" s="67"/>
      <c r="F35" s="68"/>
    </row>
    <row r="36" spans="2:6" ht="19.5" hidden="1" customHeight="1" thickBot="1" x14ac:dyDescent="0.3">
      <c r="B36" s="22" t="s">
        <v>23</v>
      </c>
      <c r="C36" s="23"/>
      <c r="D36" s="24"/>
      <c r="E36" s="24"/>
      <c r="F36" s="25"/>
    </row>
    <row r="37" spans="2:6" ht="15.75" hidden="1" customHeight="1" thickBot="1" x14ac:dyDescent="0.25">
      <c r="B37" s="26" t="s">
        <v>24</v>
      </c>
      <c r="C37" s="27" t="s">
        <v>25</v>
      </c>
      <c r="D37" s="28">
        <f>D39+D41+D40+D38</f>
        <v>0</v>
      </c>
      <c r="E37" s="28">
        <f>E39+E41</f>
        <v>0</v>
      </c>
      <c r="F37" s="29">
        <f>F39+F41</f>
        <v>0</v>
      </c>
    </row>
    <row r="38" spans="2:6" ht="19.5" hidden="1" customHeight="1" thickBot="1" x14ac:dyDescent="0.3">
      <c r="B38" s="58" t="s">
        <v>26</v>
      </c>
      <c r="C38" s="59" t="s">
        <v>43</v>
      </c>
      <c r="D38" s="60"/>
      <c r="E38" s="60"/>
      <c r="F38" s="61"/>
    </row>
    <row r="39" spans="2:6" ht="24" hidden="1" customHeight="1" thickBot="1" x14ac:dyDescent="0.3">
      <c r="B39" s="30" t="s">
        <v>26</v>
      </c>
      <c r="C39" s="15" t="s">
        <v>40</v>
      </c>
      <c r="D39" s="16"/>
      <c r="E39" s="16"/>
      <c r="F39" s="17"/>
    </row>
    <row r="40" spans="2:6" ht="15.75" hidden="1" customHeight="1" x14ac:dyDescent="0.25">
      <c r="B40" s="31" t="s">
        <v>26</v>
      </c>
      <c r="C40" s="32" t="s">
        <v>28</v>
      </c>
      <c r="D40" s="33"/>
      <c r="E40" s="33"/>
      <c r="F40" s="34"/>
    </row>
    <row r="41" spans="2:6" ht="28.5" hidden="1" customHeight="1" thickBot="1" x14ac:dyDescent="0.3">
      <c r="B41" s="31" t="s">
        <v>27</v>
      </c>
      <c r="C41" s="32" t="s">
        <v>44</v>
      </c>
      <c r="D41" s="33"/>
      <c r="E41" s="33"/>
      <c r="F41" s="34"/>
    </row>
    <row r="42" spans="2:6" ht="21" customHeight="1" x14ac:dyDescent="0.2">
      <c r="B42" s="26" t="s">
        <v>24</v>
      </c>
      <c r="C42" s="9" t="s">
        <v>29</v>
      </c>
      <c r="D42" s="10">
        <f>D43+D44+D49+D45+D50+D51+D47</f>
        <v>11130.800000000001</v>
      </c>
      <c r="E42" s="10">
        <f t="shared" ref="E42:F42" si="0">E43+E44+E49+E45+E50+E51+E47</f>
        <v>-110.7</v>
      </c>
      <c r="F42" s="11">
        <f t="shared" si="0"/>
        <v>-110.7</v>
      </c>
    </row>
    <row r="43" spans="2:6" ht="112.5" hidden="1" customHeight="1" x14ac:dyDescent="0.25">
      <c r="B43" s="85"/>
      <c r="C43" s="90"/>
      <c r="D43" s="91"/>
      <c r="E43" s="91"/>
      <c r="F43" s="92"/>
    </row>
    <row r="44" spans="2:6" ht="264" customHeight="1" x14ac:dyDescent="0.25">
      <c r="B44" s="87" t="s">
        <v>26</v>
      </c>
      <c r="C44" s="96" t="s">
        <v>61</v>
      </c>
      <c r="D44" s="102">
        <v>10887.1</v>
      </c>
      <c r="E44" s="104"/>
      <c r="F44" s="106"/>
    </row>
    <row r="45" spans="2:6" ht="305.25" customHeight="1" x14ac:dyDescent="0.2">
      <c r="B45" s="88"/>
      <c r="C45" s="97" t="s">
        <v>60</v>
      </c>
      <c r="D45" s="103"/>
      <c r="E45" s="105"/>
      <c r="F45" s="107"/>
    </row>
    <row r="46" spans="2:6" ht="137.25" customHeight="1" x14ac:dyDescent="0.25">
      <c r="B46" s="89"/>
      <c r="C46" s="98" t="s">
        <v>64</v>
      </c>
      <c r="D46" s="99"/>
      <c r="E46" s="101"/>
      <c r="F46" s="100"/>
    </row>
    <row r="47" spans="2:6" ht="100.5" customHeight="1" x14ac:dyDescent="0.25">
      <c r="B47" s="86" t="s">
        <v>27</v>
      </c>
      <c r="C47" s="93" t="s">
        <v>57</v>
      </c>
      <c r="D47" s="94">
        <v>350.1</v>
      </c>
      <c r="E47" s="94"/>
      <c r="F47" s="95"/>
    </row>
    <row r="48" spans="2:6" ht="16.5" hidden="1" customHeight="1" x14ac:dyDescent="0.25">
      <c r="B48" s="52"/>
      <c r="C48" s="72"/>
      <c r="D48" s="81"/>
      <c r="E48" s="80"/>
      <c r="F48" s="82"/>
    </row>
    <row r="49" spans="2:6" ht="21" hidden="1" customHeight="1" x14ac:dyDescent="0.25">
      <c r="B49" s="52" t="s">
        <v>59</v>
      </c>
      <c r="C49" s="70" t="s">
        <v>62</v>
      </c>
      <c r="D49" s="71"/>
      <c r="E49" s="53"/>
      <c r="F49" s="54"/>
    </row>
    <row r="50" spans="2:6" ht="18.75" hidden="1" customHeight="1" thickBot="1" x14ac:dyDescent="0.3">
      <c r="B50" s="30" t="s">
        <v>30</v>
      </c>
      <c r="C50" s="12"/>
      <c r="D50" s="13"/>
      <c r="E50" s="13"/>
      <c r="F50" s="14"/>
    </row>
    <row r="51" spans="2:6" ht="114.75" customHeight="1" thickBot="1" x14ac:dyDescent="0.3">
      <c r="B51" s="35" t="s">
        <v>59</v>
      </c>
      <c r="C51" s="83" t="s">
        <v>58</v>
      </c>
      <c r="D51" s="84">
        <v>-106.4</v>
      </c>
      <c r="E51" s="84">
        <v>-110.7</v>
      </c>
      <c r="F51" s="43">
        <v>-110.7</v>
      </c>
    </row>
    <row r="52" spans="2:6" ht="22.5" customHeight="1" thickBot="1" x14ac:dyDescent="0.25">
      <c r="B52" s="75" t="s">
        <v>65</v>
      </c>
      <c r="C52" s="76" t="s">
        <v>31</v>
      </c>
      <c r="D52" s="77"/>
      <c r="E52" s="78">
        <v>110.7</v>
      </c>
      <c r="F52" s="79">
        <v>110.7</v>
      </c>
    </row>
    <row r="53" spans="2:6" ht="20.25" customHeight="1" x14ac:dyDescent="0.25">
      <c r="B53" s="36"/>
      <c r="C53" s="37" t="s">
        <v>32</v>
      </c>
      <c r="D53" s="38">
        <f>D11</f>
        <v>11237.199999999999</v>
      </c>
      <c r="E53" s="38">
        <f>E11</f>
        <v>0</v>
      </c>
      <c r="F53" s="39">
        <f>F11</f>
        <v>0</v>
      </c>
    </row>
    <row r="54" spans="2:6" ht="14.25" customHeight="1" x14ac:dyDescent="0.25">
      <c r="B54" s="30"/>
      <c r="C54" s="12" t="s">
        <v>33</v>
      </c>
      <c r="D54" s="55">
        <f>D42+D37</f>
        <v>11130.800000000001</v>
      </c>
      <c r="E54" s="40">
        <f>E42+E37+E52</f>
        <v>0</v>
      </c>
      <c r="F54" s="14">
        <f>F42+F37+F52</f>
        <v>0</v>
      </c>
    </row>
    <row r="55" spans="2:6" ht="16.5" customHeight="1" x14ac:dyDescent="0.25">
      <c r="B55" s="35"/>
      <c r="C55" s="41" t="s">
        <v>34</v>
      </c>
      <c r="D55" s="56">
        <f>D53-D54</f>
        <v>106.39999999999782</v>
      </c>
      <c r="E55" s="42">
        <f>E53-E54</f>
        <v>0</v>
      </c>
      <c r="F55" s="43">
        <f>F53-F54</f>
        <v>0</v>
      </c>
    </row>
    <row r="56" spans="2:6" ht="19.5" customHeight="1" x14ac:dyDescent="0.25">
      <c r="B56" s="36"/>
      <c r="C56" s="37" t="s">
        <v>35</v>
      </c>
      <c r="D56" s="57"/>
      <c r="E56" s="44"/>
      <c r="F56" s="39"/>
    </row>
    <row r="57" spans="2:6" ht="16.5" customHeight="1" x14ac:dyDescent="0.25">
      <c r="B57" s="30"/>
      <c r="C57" s="12" t="s">
        <v>36</v>
      </c>
      <c r="D57" s="53">
        <v>1040551.9</v>
      </c>
      <c r="E57" s="53">
        <v>800363.6</v>
      </c>
      <c r="F57" s="54">
        <v>773931.7</v>
      </c>
    </row>
    <row r="58" spans="2:6" ht="16.5" customHeight="1" x14ac:dyDescent="0.25">
      <c r="B58" s="30"/>
      <c r="C58" s="12" t="s">
        <v>33</v>
      </c>
      <c r="D58" s="53">
        <v>1158941.8999999999</v>
      </c>
      <c r="E58" s="53">
        <v>800363.6</v>
      </c>
      <c r="F58" s="54">
        <v>773931.7</v>
      </c>
    </row>
    <row r="59" spans="2:6" ht="16.5" customHeight="1" x14ac:dyDescent="0.25">
      <c r="B59" s="35"/>
      <c r="C59" s="41" t="s">
        <v>37</v>
      </c>
      <c r="D59" s="73">
        <f>D57-D58</f>
        <v>-118389.99999999988</v>
      </c>
      <c r="E59" s="73">
        <f>E57-E58</f>
        <v>0</v>
      </c>
      <c r="F59" s="74">
        <f>F57-F58</f>
        <v>0</v>
      </c>
    </row>
    <row r="60" spans="2:6" ht="16.5" customHeight="1" x14ac:dyDescent="0.2">
      <c r="B60" s="45"/>
      <c r="C60" s="46"/>
      <c r="D60" s="47"/>
      <c r="E60" s="47"/>
      <c r="F60" s="47"/>
    </row>
    <row r="61" spans="2:6" ht="23.25" customHeight="1" x14ac:dyDescent="0.2">
      <c r="B61" s="48"/>
      <c r="C61" s="49" t="s">
        <v>38</v>
      </c>
      <c r="D61" s="49"/>
    </row>
    <row r="62" spans="2:6" ht="23.25" customHeight="1" x14ac:dyDescent="0.2">
      <c r="B62" s="48"/>
      <c r="C62" s="49"/>
      <c r="D62" s="49"/>
    </row>
    <row r="63" spans="2:6" ht="23.25" customHeight="1" x14ac:dyDescent="0.2">
      <c r="B63" s="48"/>
      <c r="C63" s="49"/>
      <c r="D63" s="49"/>
    </row>
    <row r="64" spans="2:6" ht="12.4" customHeight="1" x14ac:dyDescent="0.2">
      <c r="B64" s="48"/>
      <c r="C64" s="48"/>
      <c r="D64" s="48"/>
    </row>
    <row r="65" spans="2:4" x14ac:dyDescent="0.2">
      <c r="B65" s="48"/>
      <c r="C65" s="50">
        <v>32332</v>
      </c>
      <c r="D65" s="48"/>
    </row>
    <row r="66" spans="2:4" x14ac:dyDescent="0.2">
      <c r="B66" s="48"/>
      <c r="C66" s="51" t="s">
        <v>39</v>
      </c>
      <c r="D66" s="48"/>
    </row>
    <row r="67" spans="2:4" x14ac:dyDescent="0.2">
      <c r="B67" s="48"/>
      <c r="C67" s="51" t="s">
        <v>41</v>
      </c>
      <c r="D67" s="48"/>
    </row>
  </sheetData>
  <mergeCells count="9">
    <mergeCell ref="D44:D45"/>
    <mergeCell ref="E44:E45"/>
    <mergeCell ref="F44:F45"/>
    <mergeCell ref="D1:F1"/>
    <mergeCell ref="D2:F2"/>
    <mergeCell ref="B5:F5"/>
    <mergeCell ref="B8:B9"/>
    <mergeCell ref="C8:C9"/>
    <mergeCell ref="D8:F9"/>
  </mergeCells>
  <pageMargins left="7.8472222222222193E-2" right="0.118055555555556" top="0.39374999999999999" bottom="0" header="0.51180555555555496" footer="0.51180555555555496"/>
  <pageSetup paperSize="9" scale="87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29</cp:revision>
  <cp:lastPrinted>2024-11-07T11:22:24Z</cp:lastPrinted>
  <dcterms:created xsi:type="dcterms:W3CDTF">2017-12-18T11:20:48Z</dcterms:created>
  <dcterms:modified xsi:type="dcterms:W3CDTF">2024-11-07T11:42:04Z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